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dic13" sheetId="15" r:id="rId1"/>
  </sheets>
  <calcPr calcId="124519"/>
</workbook>
</file>

<file path=xl/calcChain.xml><?xml version="1.0" encoding="utf-8"?>
<calcChain xmlns="http://schemas.openxmlformats.org/spreadsheetml/2006/main">
  <c r="H81" i="15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 s="1"/>
  <c r="G45"/>
  <c r="F45"/>
  <c r="E45"/>
  <c r="D45"/>
  <c r="C45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G20"/>
  <c r="F20"/>
  <c r="E20"/>
  <c r="D20"/>
  <c r="C20"/>
  <c r="H18"/>
  <c r="H17"/>
  <c r="H16"/>
  <c r="H15"/>
  <c r="H14"/>
  <c r="H13"/>
  <c r="H12"/>
  <c r="H11"/>
  <c r="H10"/>
  <c r="H8" s="1"/>
  <c r="H9"/>
  <c r="G8"/>
  <c r="F8"/>
  <c r="E8"/>
  <c r="D8"/>
  <c r="C8"/>
  <c r="G6"/>
  <c r="F6"/>
  <c r="E6"/>
  <c r="D6"/>
  <c r="C6"/>
  <c r="H6" l="1"/>
</calcChain>
</file>

<file path=xl/sharedStrings.xml><?xml version="1.0" encoding="utf-8"?>
<sst xmlns="http://schemas.openxmlformats.org/spreadsheetml/2006/main" count="82" uniqueCount="82">
  <si>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</si>
  <si>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</si>
  <si>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</si>
  <si>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</si>
  <si>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</si>
  <si>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</si>
  <si>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</si>
  <si>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</si>
  <si>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</si>
  <si>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</si>
  <si>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</si>
  <si>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</si>
  <si>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</si>
  <si>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</si>
  <si>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</si>
  <si>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</si>
  <si>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</si>
  <si>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</si>
  <si>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</si>
  <si>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</si>
  <si>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</si>
  <si>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</si>
  <si>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</si>
  <si>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</si>
  <si>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</si>
  <si>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</si>
  <si>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</si>
  <si>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</si>
  <si>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</si>
  <si>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</si>
  <si>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</si>
  <si>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</si>
  <si>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</si>
  <si>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</si>
  <si>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</si>
  <si>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</si>
  <si>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</si>
  <si>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</si>
  <si>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</si>
  <si>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</si>
  <si>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</si>
  <si>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</si>
  <si>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</si>
  <si>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</si>
  <si>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</si>
  <si>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</si>
  <si>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</si>
  <si>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</si>
  <si>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</si>
  <si>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</si>
  <si>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</si>
  <si>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</si>
  <si>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</si>
  <si>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</si>
  <si>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</si>
  <si>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</si>
  <si>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</si>
  <si>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</si>
  <si>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</si>
  <si>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</si>
  <si>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</si>
  <si>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</si>
  <si>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</si>
  <si>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</si>
  <si>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</si>
  <si>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</si>
  <si>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</si>
  <si>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</si>
  <si>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</si>
  <si>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</si>
  <si>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</si>
  <si>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</si>
  <si>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</si>
  <si>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</si>
  <si>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</si>
  <si>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</si>
  <si>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</si>
  <si>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</si>
  <si>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</si>
  <si>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</si>
  <si>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</si>
  <si>
    <t>Ajuste 4° Cuota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</si>
</sst>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9" fontId="1" fillId="4" borderId="7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3" borderId="7" xfId="0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164" fontId="1" fillId="0" borderId="9" xfId="0" applyNumberFormat="1" applyFont="1" applyBorder="1"/>
    <xf numFmtId="164" fontId="1" fillId="0" borderId="8" xfId="0" applyNumberFormat="1" applyFont="1" applyBorder="1"/>
    <xf numFmtId="164" fontId="1" fillId="3" borderId="10" xfId="0" applyNumberFormat="1" applyFont="1" applyFill="1" applyBorder="1"/>
    <xf numFmtId="0" fontId="0" fillId="0" borderId="11" xfId="0" applyBorder="1"/>
    <xf numFmtId="10" fontId="0" fillId="0" borderId="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3" borderId="4" xfId="0" applyNumberFormat="1" applyFill="1" applyBorder="1"/>
    <xf numFmtId="10" fontId="0" fillId="0" borderId="14" xfId="0" applyNumberFormat="1" applyBorder="1"/>
    <xf numFmtId="164" fontId="0" fillId="0" borderId="11" xfId="0" applyNumberFormat="1" applyBorder="1"/>
    <xf numFmtId="164" fontId="0" fillId="0" borderId="0" xfId="0" applyNumberFormat="1" applyBorder="1"/>
    <xf numFmtId="164" fontId="0" fillId="3" borderId="15" xfId="0" applyNumberFormat="1" applyFill="1" applyBorder="1"/>
    <xf numFmtId="0" fontId="0" fillId="0" borderId="16" xfId="0" applyBorder="1"/>
    <xf numFmtId="10" fontId="0" fillId="0" borderId="5" xfId="0" applyNumberFormat="1" applyBorder="1"/>
    <xf numFmtId="164" fontId="0" fillId="0" borderId="16" xfId="0" applyNumberFormat="1" applyBorder="1"/>
    <xf numFmtId="164" fontId="0" fillId="0" borderId="6" xfId="0" applyNumberFormat="1" applyBorder="1"/>
    <xf numFmtId="164" fontId="0" fillId="3" borderId="17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4" xfId="0" applyBorder="1"/>
    <xf numFmtId="0" fontId="0" fillId="0" borderId="5" xfId="0" applyBorder="1"/>
    <xf numFmtId="164" fontId="0" fillId="0" borderId="0" xfId="0" applyNumberFormat="1" applyFill="1"/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17" fontId="1" fillId="2" borderId="3" xfId="0" applyNumberFormat="1" applyFont="1" applyFill="1" applyBorder="1" applyAlignment="1">
      <alignment horizontal="center"/>
    </xf>
    <xf numFmtId="17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81"/>
  <sheetViews>
    <sheetView tabSelected="1" workbookViewId="0">
      <selection sqref="A1:XFD1048576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7" width="15.28515625" customWidth="1"/>
    <col min="8" max="8" width="15.7109375" customWidth="1"/>
  </cols>
  <sheetData>
    <row r="2" spans="1:8">
      <c r="A2" s="1" t="s">
        <v>0</v>
      </c>
    </row>
    <row r="3" spans="1:8" ht="15.75" thickBot="1"/>
    <row r="4" spans="1:8" ht="15.75" thickBot="1">
      <c r="A4" s="33" t="s">
        <v>1</v>
      </c>
      <c r="B4" s="35" t="s">
        <v>2</v>
      </c>
      <c r="C4" s="37">
        <v>41609</v>
      </c>
      <c r="D4" s="38"/>
      <c r="E4" s="38"/>
      <c r="F4" s="38"/>
      <c r="G4" s="38"/>
      <c r="H4" s="39"/>
    </row>
    <row r="5" spans="1:8" ht="28.5" customHeight="1" thickBot="1">
      <c r="A5" s="34"/>
      <c r="B5" s="36"/>
      <c r="C5" s="2" t="s">
        <v>3</v>
      </c>
      <c r="D5" s="32" t="s">
        <v>4</v>
      </c>
      <c r="E5" s="32" t="s">
        <v>5</v>
      </c>
      <c r="F5" s="2" t="s">
        <v>6</v>
      </c>
      <c r="G5" s="2" t="s">
        <v>81</v>
      </c>
      <c r="H5" s="3" t="s">
        <v>7</v>
      </c>
    </row>
    <row r="6" spans="1:8" ht="15.75" thickBot="1">
      <c r="A6" s="4" t="s">
        <v>8</v>
      </c>
      <c r="B6" s="5">
        <v>1</v>
      </c>
      <c r="C6" s="6">
        <f>+C8+C20+C45</f>
        <v>16175990.209999999</v>
      </c>
      <c r="D6" s="6">
        <f t="shared" ref="D6:G6" si="0">+D8+D20+D45</f>
        <v>38024623.640000008</v>
      </c>
      <c r="E6" s="6">
        <f t="shared" si="0"/>
        <v>40142216.549999997</v>
      </c>
      <c r="F6" s="6">
        <f t="shared" si="0"/>
        <v>39497232.409999996</v>
      </c>
      <c r="G6" s="6">
        <f t="shared" si="0"/>
        <v>17293631.41</v>
      </c>
      <c r="H6" s="7">
        <f>+H8+H20+H45</f>
        <v>151133694.22</v>
      </c>
    </row>
    <row r="7" spans="1:8" ht="15.75" thickBot="1"/>
    <row r="8" spans="1:8" ht="15.75" thickBot="1">
      <c r="A8" s="8" t="s">
        <v>9</v>
      </c>
      <c r="B8" s="9"/>
      <c r="C8" s="10">
        <f>SUM(C9:C18)</f>
        <v>9694140.9636607189</v>
      </c>
      <c r="D8" s="11">
        <f t="shared" ref="D8:G8" si="1">SUM(D9:D18)</f>
        <v>22787851.415648565</v>
      </c>
      <c r="E8" s="11">
        <f t="shared" si="1"/>
        <v>24056907.883037198</v>
      </c>
      <c r="F8" s="11">
        <f t="shared" si="1"/>
        <v>23670374.044970319</v>
      </c>
      <c r="G8" s="11">
        <f t="shared" si="1"/>
        <v>10363934.328027681</v>
      </c>
      <c r="H8" s="12">
        <f>SUM(H9:H18)</f>
        <v>90573208.635344476</v>
      </c>
    </row>
    <row r="9" spans="1:8">
      <c r="A9" s="13" t="s">
        <v>10</v>
      </c>
      <c r="B9" s="14">
        <v>4.7726999999999999E-2</v>
      </c>
      <c r="C9" s="15">
        <v>745697.14173548995</v>
      </c>
      <c r="D9" s="16">
        <v>1752897.5213627701</v>
      </c>
      <c r="E9" s="16">
        <v>1850516.46294615</v>
      </c>
      <c r="F9" s="16">
        <v>1820783.3303961898</v>
      </c>
      <c r="G9" s="16">
        <v>797219.29302605998</v>
      </c>
      <c r="H9" s="17">
        <f>+C9+D9+E9+F9+G9</f>
        <v>6967113.7494666595</v>
      </c>
    </row>
    <row r="10" spans="1:8">
      <c r="A10" s="13" t="s">
        <v>11</v>
      </c>
      <c r="B10" s="18">
        <v>2.6175E-2</v>
      </c>
      <c r="C10" s="19">
        <v>408963.95509725</v>
      </c>
      <c r="D10" s="20">
        <v>961344.57689925015</v>
      </c>
      <c r="E10" s="20">
        <v>1014881.8995037501</v>
      </c>
      <c r="F10" s="20">
        <v>998575.30691475002</v>
      </c>
      <c r="G10" s="20">
        <v>437220.33639149996</v>
      </c>
      <c r="H10" s="21">
        <f>+C10+D10+E10+F10+G10</f>
        <v>3820986.0748065002</v>
      </c>
    </row>
    <row r="11" spans="1:8">
      <c r="A11" s="13" t="s">
        <v>12</v>
      </c>
      <c r="B11" s="18">
        <v>1.7652000000000001E-2</v>
      </c>
      <c r="C11" s="19">
        <v>275798.72914523998</v>
      </c>
      <c r="D11" s="20">
        <v>648315.35707452009</v>
      </c>
      <c r="E11" s="20">
        <v>684420.06838740013</v>
      </c>
      <c r="F11" s="20">
        <v>673423.16399844002</v>
      </c>
      <c r="G11" s="20">
        <v>294854.37929255998</v>
      </c>
      <c r="H11" s="21">
        <f t="shared" ref="H11:H17" si="2">+C11+D11+E11+F11+G11</f>
        <v>2576811.6978981602</v>
      </c>
    </row>
    <row r="12" spans="1:8">
      <c r="A12" s="13" t="s">
        <v>13</v>
      </c>
      <c r="B12" s="18">
        <v>3.1026999999999999E-2</v>
      </c>
      <c r="C12" s="19">
        <v>484772.66990648996</v>
      </c>
      <c r="D12" s="20">
        <v>1139546.8266457701</v>
      </c>
      <c r="E12" s="20">
        <v>1203008.24053115</v>
      </c>
      <c r="F12" s="20">
        <v>1183678.9320971898</v>
      </c>
      <c r="G12" s="20">
        <v>518266.87210005999</v>
      </c>
      <c r="H12" s="21">
        <f t="shared" si="2"/>
        <v>4529273.5412806598</v>
      </c>
    </row>
    <row r="13" spans="1:8">
      <c r="A13" s="13" t="s">
        <v>14</v>
      </c>
      <c r="B13" s="18">
        <v>2.1658E-2</v>
      </c>
      <c r="C13" s="19">
        <v>338389.35394445999</v>
      </c>
      <c r="D13" s="20">
        <v>795446.06863358011</v>
      </c>
      <c r="E13" s="20">
        <v>839744.49587210012</v>
      </c>
      <c r="F13" s="20">
        <v>826251.91966225998</v>
      </c>
      <c r="G13" s="20">
        <v>361769.55283924</v>
      </c>
      <c r="H13" s="21">
        <f t="shared" si="2"/>
        <v>3161601.39095164</v>
      </c>
    </row>
    <row r="14" spans="1:8">
      <c r="A14" s="13" t="s">
        <v>15</v>
      </c>
      <c r="B14" s="18">
        <v>1.8377999999999999E-2</v>
      </c>
      <c r="C14" s="19">
        <v>287141.91277085996</v>
      </c>
      <c r="D14" s="20">
        <v>674979.58488078008</v>
      </c>
      <c r="E14" s="20">
        <v>712569.22823610005</v>
      </c>
      <c r="F14" s="20">
        <v>701120.03784065996</v>
      </c>
      <c r="G14" s="20">
        <v>306981.29292083997</v>
      </c>
      <c r="H14" s="21">
        <f t="shared" si="2"/>
        <v>2682792.0566492397</v>
      </c>
    </row>
    <row r="15" spans="1:8">
      <c r="A15" s="13" t="s">
        <v>16</v>
      </c>
      <c r="B15" s="18">
        <v>8.7859999999999994E-2</v>
      </c>
      <c r="C15" s="19">
        <v>1372743.9577781998</v>
      </c>
      <c r="D15" s="20">
        <v>3226885.7507686</v>
      </c>
      <c r="E15" s="20">
        <v>3406591.1629570001</v>
      </c>
      <c r="F15" s="20">
        <v>3351855.8344041998</v>
      </c>
      <c r="G15" s="20">
        <v>1467590.4013507999</v>
      </c>
      <c r="H15" s="21">
        <f t="shared" si="2"/>
        <v>12825667.1072588</v>
      </c>
    </row>
    <row r="16" spans="1:8">
      <c r="A16" s="13" t="s">
        <v>17</v>
      </c>
      <c r="B16" s="18">
        <v>2.4247999999999999E-2</v>
      </c>
      <c r="C16" s="19">
        <v>378856.08340775996</v>
      </c>
      <c r="D16" s="20">
        <v>890570.51769448014</v>
      </c>
      <c r="E16" s="20">
        <v>940166.42976760003</v>
      </c>
      <c r="F16" s="20">
        <v>925060.3263445599</v>
      </c>
      <c r="G16" s="20">
        <v>405032.23368943995</v>
      </c>
      <c r="H16" s="21">
        <f t="shared" si="2"/>
        <v>3539685.59090384</v>
      </c>
    </row>
    <row r="17" spans="1:8">
      <c r="A17" s="13" t="s">
        <v>18</v>
      </c>
      <c r="B17" s="18">
        <v>0.30665999999999999</v>
      </c>
      <c r="C17" s="19">
        <v>4791323.2653341992</v>
      </c>
      <c r="D17" s="20">
        <v>11262881.679156601</v>
      </c>
      <c r="E17" s="20">
        <v>11890112.065017</v>
      </c>
      <c r="F17" s="20">
        <v>11699067.951040199</v>
      </c>
      <c r="G17" s="20">
        <v>5122368.2276147995</v>
      </c>
      <c r="H17" s="21">
        <f t="shared" si="2"/>
        <v>44765753.188162796</v>
      </c>
    </row>
    <row r="18" spans="1:8" ht="15.75" thickBot="1">
      <c r="A18" s="22" t="s">
        <v>19</v>
      </c>
      <c r="B18" s="23">
        <v>3.9071000000000002E-2</v>
      </c>
      <c r="C18" s="24">
        <v>610453.89454076998</v>
      </c>
      <c r="D18" s="25">
        <v>1434983.5325322102</v>
      </c>
      <c r="E18" s="25">
        <v>1514897.8298189503</v>
      </c>
      <c r="F18" s="25">
        <v>1490557.2422718699</v>
      </c>
      <c r="G18" s="25">
        <v>652631.73880238004</v>
      </c>
      <c r="H18" s="26">
        <f>+C18+D18+E18+F18+G18</f>
        <v>5703524.2379661808</v>
      </c>
    </row>
    <row r="19" spans="1:8" ht="15.75" thickBot="1">
      <c r="C19" s="27"/>
      <c r="D19" s="27"/>
      <c r="E19" s="27"/>
      <c r="F19" s="27"/>
      <c r="G19" s="27"/>
      <c r="H19" s="27"/>
    </row>
    <row r="20" spans="1:8" ht="15.75" thickBot="1">
      <c r="A20" s="8" t="s">
        <v>20</v>
      </c>
      <c r="B20" s="9"/>
      <c r="C20" s="10">
        <f>SUM(C21:C43)</f>
        <v>3853160.9366388093</v>
      </c>
      <c r="D20" s="11">
        <f t="shared" ref="D20:G20" si="3">SUM(D21:D43)</f>
        <v>9057559.5390011314</v>
      </c>
      <c r="E20" s="11">
        <f t="shared" si="3"/>
        <v>9561975.4184343517</v>
      </c>
      <c r="F20" s="11">
        <f t="shared" si="3"/>
        <v>9408338.5969271101</v>
      </c>
      <c r="G20" s="11">
        <f t="shared" si="3"/>
        <v>4119385.8364581396</v>
      </c>
      <c r="H20" s="12">
        <f>SUM(H21:H43)</f>
        <v>36000420.327459536</v>
      </c>
    </row>
    <row r="21" spans="1:8">
      <c r="A21" s="28" t="s">
        <v>21</v>
      </c>
      <c r="B21" s="14">
        <v>7.6429999999999996E-3</v>
      </c>
      <c r="C21" s="15">
        <v>119415.91246640999</v>
      </c>
      <c r="D21" s="16">
        <v>280708.94369593001</v>
      </c>
      <c r="E21" s="16">
        <v>296341.63736035</v>
      </c>
      <c r="F21" s="16">
        <v>291580.17462270998</v>
      </c>
      <c r="G21" s="16">
        <v>127666.66785253999</v>
      </c>
      <c r="H21" s="17">
        <f>+C21+D21+E21+F21+G21</f>
        <v>1115713.33599794</v>
      </c>
    </row>
    <row r="22" spans="1:8">
      <c r="A22" s="29" t="s">
        <v>22</v>
      </c>
      <c r="B22" s="18">
        <v>9.5139999999999999E-3</v>
      </c>
      <c r="C22" s="19">
        <v>148648.82784317998</v>
      </c>
      <c r="D22" s="20">
        <v>349426.25805614004</v>
      </c>
      <c r="E22" s="20">
        <v>368885.82203930005</v>
      </c>
      <c r="F22" s="20">
        <v>362958.75721057999</v>
      </c>
      <c r="G22" s="20">
        <v>158919.36123891998</v>
      </c>
      <c r="H22" s="21">
        <f>+C22+D22+E22+F22+G22</f>
        <v>1388839.0263881199</v>
      </c>
    </row>
    <row r="23" spans="1:8">
      <c r="A23" s="29" t="s">
        <v>23</v>
      </c>
      <c r="B23" s="18">
        <v>6.0369999999999998E-3</v>
      </c>
      <c r="C23" s="19">
        <v>94323.415355189994</v>
      </c>
      <c r="D23" s="20">
        <v>221724.43976087004</v>
      </c>
      <c r="E23" s="20">
        <v>234072.28375565002</v>
      </c>
      <c r="F23" s="20">
        <v>230311.33248688999</v>
      </c>
      <c r="G23" s="20">
        <v>100840.46497786</v>
      </c>
      <c r="H23" s="21">
        <f t="shared" ref="H23:H43" si="4">+C23+D23+E23+F23+G23</f>
        <v>881271.93633646006</v>
      </c>
    </row>
    <row r="24" spans="1:8">
      <c r="A24" s="29" t="s">
        <v>24</v>
      </c>
      <c r="B24" s="18">
        <v>9.776E-3</v>
      </c>
      <c r="C24" s="19">
        <v>152742.37344912</v>
      </c>
      <c r="D24" s="20">
        <v>359048.88572176005</v>
      </c>
      <c r="E24" s="20">
        <v>379044.3342712</v>
      </c>
      <c r="F24" s="20">
        <v>372954.04777071998</v>
      </c>
      <c r="G24" s="20">
        <v>163295.74053727998</v>
      </c>
      <c r="H24" s="21">
        <f t="shared" si="4"/>
        <v>1427085.38175008</v>
      </c>
    </row>
    <row r="25" spans="1:8">
      <c r="A25" s="29" t="s">
        <v>25</v>
      </c>
      <c r="B25" s="18">
        <v>9.8600000000000007E-3</v>
      </c>
      <c r="C25" s="19">
        <v>154054.80791820001</v>
      </c>
      <c r="D25" s="20">
        <v>362134.00298860006</v>
      </c>
      <c r="E25" s="20">
        <v>382301.26185700006</v>
      </c>
      <c r="F25" s="20">
        <v>376158.64474419999</v>
      </c>
      <c r="G25" s="20">
        <v>164698.85451080001</v>
      </c>
      <c r="H25" s="21">
        <f t="shared" si="4"/>
        <v>1439347.5720188001</v>
      </c>
    </row>
    <row r="26" spans="1:8">
      <c r="A26" s="29" t="s">
        <v>26</v>
      </c>
      <c r="B26" s="18">
        <v>1.3226999999999999E-2</v>
      </c>
      <c r="C26" s="19">
        <v>206661.55622048999</v>
      </c>
      <c r="D26" s="20">
        <v>485795.78676777001</v>
      </c>
      <c r="E26" s="20">
        <v>512849.77592114999</v>
      </c>
      <c r="F26" s="20">
        <v>504609.57343118993</v>
      </c>
      <c r="G26" s="20">
        <v>220940.33961605997</v>
      </c>
      <c r="H26" s="21">
        <f t="shared" si="4"/>
        <v>1930857.0319566599</v>
      </c>
    </row>
    <row r="27" spans="1:8">
      <c r="A27" s="29" t="s">
        <v>27</v>
      </c>
      <c r="B27" s="18">
        <v>7.1009999999999997E-3</v>
      </c>
      <c r="C27" s="19">
        <v>110947.58529686999</v>
      </c>
      <c r="D27" s="20">
        <v>260802.59180751003</v>
      </c>
      <c r="E27" s="20">
        <v>275326.69984245003</v>
      </c>
      <c r="F27" s="20">
        <v>270902.89415096998</v>
      </c>
      <c r="G27" s="20">
        <v>118613.24197577999</v>
      </c>
      <c r="H27" s="21">
        <f t="shared" si="4"/>
        <v>1036593.01307358</v>
      </c>
    </row>
    <row r="28" spans="1:8">
      <c r="A28" s="29" t="s">
        <v>28</v>
      </c>
      <c r="B28" s="18">
        <v>2.3536999999999999E-2</v>
      </c>
      <c r="C28" s="19">
        <v>367747.26308018994</v>
      </c>
      <c r="D28" s="20">
        <v>864457.20368587004</v>
      </c>
      <c r="E28" s="20">
        <v>912598.86413065006</v>
      </c>
      <c r="F28" s="20">
        <v>897935.70196188998</v>
      </c>
      <c r="G28" s="20">
        <v>393155.87612785998</v>
      </c>
      <c r="H28" s="21">
        <f t="shared" si="4"/>
        <v>3435894.90898646</v>
      </c>
    </row>
    <row r="29" spans="1:8">
      <c r="A29" s="29" t="s">
        <v>29</v>
      </c>
      <c r="B29" s="18">
        <v>6.2630000000000003E-3</v>
      </c>
      <c r="C29" s="19">
        <v>97854.489045809998</v>
      </c>
      <c r="D29" s="20">
        <v>230024.87431213004</v>
      </c>
      <c r="E29" s="20">
        <v>242834.96987935004</v>
      </c>
      <c r="F29" s="20">
        <v>238933.22434411</v>
      </c>
      <c r="G29" s="20">
        <v>104615.50971614</v>
      </c>
      <c r="H29" s="21">
        <f t="shared" si="4"/>
        <v>914263.06729754014</v>
      </c>
    </row>
    <row r="30" spans="1:8">
      <c r="A30" s="29" t="s">
        <v>30</v>
      </c>
      <c r="B30" s="18">
        <v>1.1436999999999999E-2</v>
      </c>
      <c r="C30" s="19">
        <v>178694.20265318998</v>
      </c>
      <c r="D30" s="20">
        <v>420053.40691487002</v>
      </c>
      <c r="E30" s="20">
        <v>443446.19998565002</v>
      </c>
      <c r="F30" s="20">
        <v>436321.13792488998</v>
      </c>
      <c r="G30" s="20">
        <v>191040.64898985997</v>
      </c>
      <c r="H30" s="21">
        <f t="shared" si="4"/>
        <v>1669555.59646846</v>
      </c>
    </row>
    <row r="31" spans="1:8">
      <c r="A31" s="29" t="s">
        <v>31</v>
      </c>
      <c r="B31" s="18">
        <v>7.4910000000000003E-3</v>
      </c>
      <c r="C31" s="19">
        <v>167441.74104617001</v>
      </c>
      <c r="D31" s="20">
        <v>393602.44054641004</v>
      </c>
      <c r="E31" s="20">
        <v>415522.16934795002</v>
      </c>
      <c r="F31" s="20">
        <v>408845.78009927005</v>
      </c>
      <c r="G31" s="20">
        <v>179010.72970998002</v>
      </c>
      <c r="H31" s="21">
        <f t="shared" si="4"/>
        <v>1564422.8607497802</v>
      </c>
    </row>
    <row r="32" spans="1:8">
      <c r="A32" s="29" t="s">
        <v>32</v>
      </c>
      <c r="B32" s="18">
        <v>5.7369999999999999E-3</v>
      </c>
      <c r="C32" s="19">
        <v>89636.149394189997</v>
      </c>
      <c r="D32" s="20">
        <v>210706.16380787003</v>
      </c>
      <c r="E32" s="20">
        <v>222440.39952065001</v>
      </c>
      <c r="F32" s="20">
        <v>218866.34329588999</v>
      </c>
      <c r="G32" s="20">
        <v>95829.343643859989</v>
      </c>
      <c r="H32" s="21">
        <f t="shared" si="4"/>
        <v>837478.39966246008</v>
      </c>
    </row>
    <row r="33" spans="1:8">
      <c r="A33" s="29" t="s">
        <v>33</v>
      </c>
      <c r="B33" s="18">
        <v>3.0569999999999998E-3</v>
      </c>
      <c r="C33" s="19">
        <v>98163.950142589994</v>
      </c>
      <c r="D33" s="20">
        <v>230752.32196107</v>
      </c>
      <c r="E33" s="20">
        <v>243602.92035465001</v>
      </c>
      <c r="F33" s="20">
        <v>239688.83985629</v>
      </c>
      <c r="G33" s="20">
        <v>104946.35639346001</v>
      </c>
      <c r="H33" s="21">
        <f t="shared" si="4"/>
        <v>917154.38870805991</v>
      </c>
    </row>
    <row r="34" spans="1:8">
      <c r="A34" s="29" t="s">
        <v>34</v>
      </c>
      <c r="B34" s="18">
        <v>8.4180000000000001E-3</v>
      </c>
      <c r="C34" s="19">
        <v>131524.68286566</v>
      </c>
      <c r="D34" s="20">
        <v>309172.82324118004</v>
      </c>
      <c r="E34" s="20">
        <v>326390.67163410003</v>
      </c>
      <c r="F34" s="20">
        <v>321146.39669945999</v>
      </c>
      <c r="G34" s="20">
        <v>140612.06463203998</v>
      </c>
      <c r="H34" s="21">
        <f t="shared" si="4"/>
        <v>1228846.6390724401</v>
      </c>
    </row>
    <row r="35" spans="1:8">
      <c r="A35" s="29" t="s">
        <v>35</v>
      </c>
      <c r="B35" s="18">
        <v>7.6519999999999999E-3</v>
      </c>
      <c r="C35" s="19">
        <v>119556.53044523999</v>
      </c>
      <c r="D35" s="20">
        <v>281039.49197452003</v>
      </c>
      <c r="E35" s="20">
        <v>296690.5938874</v>
      </c>
      <c r="F35" s="20">
        <v>291923.52429843997</v>
      </c>
      <c r="G35" s="20">
        <v>127817.00149256</v>
      </c>
      <c r="H35" s="21">
        <f t="shared" si="4"/>
        <v>1117027.14209816</v>
      </c>
    </row>
    <row r="36" spans="1:8">
      <c r="A36" s="29" t="s">
        <v>36</v>
      </c>
      <c r="B36" s="18">
        <v>1.1672E-2</v>
      </c>
      <c r="C36" s="19">
        <v>182365.89432264</v>
      </c>
      <c r="D36" s="20">
        <v>428684.38974472007</v>
      </c>
      <c r="E36" s="20">
        <v>452557.84263640002</v>
      </c>
      <c r="F36" s="20">
        <v>445286.37945784</v>
      </c>
      <c r="G36" s="20">
        <v>194966.02736815999</v>
      </c>
      <c r="H36" s="21">
        <f t="shared" si="4"/>
        <v>1703860.5335297601</v>
      </c>
    </row>
    <row r="37" spans="1:8">
      <c r="A37" s="29" t="s">
        <v>37</v>
      </c>
      <c r="B37" s="18">
        <v>1.0611000000000001E-2</v>
      </c>
      <c r="C37" s="19">
        <v>165788.59704056999</v>
      </c>
      <c r="D37" s="20">
        <v>389716.4204576101</v>
      </c>
      <c r="E37" s="20">
        <v>411419.74539195007</v>
      </c>
      <c r="F37" s="20">
        <v>404809.26768567</v>
      </c>
      <c r="G37" s="20">
        <v>177243.36158358</v>
      </c>
      <c r="H37" s="21">
        <f t="shared" si="4"/>
        <v>1548977.39215938</v>
      </c>
    </row>
    <row r="38" spans="1:8">
      <c r="A38" s="29" t="s">
        <v>38</v>
      </c>
      <c r="B38" s="18">
        <v>2.1444999999999999E-2</v>
      </c>
      <c r="C38" s="19">
        <v>335061.39511214994</v>
      </c>
      <c r="D38" s="20">
        <v>787623.09270695003</v>
      </c>
      <c r="E38" s="20">
        <v>831485.85806524998</v>
      </c>
      <c r="F38" s="20">
        <v>818125.9773366499</v>
      </c>
      <c r="G38" s="20">
        <v>358211.65669209999</v>
      </c>
      <c r="H38" s="21">
        <f t="shared" si="4"/>
        <v>3130507.9799130997</v>
      </c>
    </row>
    <row r="39" spans="1:8">
      <c r="A39" s="29" t="s">
        <v>39</v>
      </c>
      <c r="B39" s="18">
        <v>1.0461E-2</v>
      </c>
      <c r="C39" s="19">
        <v>163444.96406006999</v>
      </c>
      <c r="D39" s="20">
        <v>384207.28248111007</v>
      </c>
      <c r="E39" s="20">
        <v>405603.80327445001</v>
      </c>
      <c r="F39" s="20">
        <v>399086.77309017</v>
      </c>
      <c r="G39" s="20">
        <v>174737.80091657999</v>
      </c>
      <c r="H39" s="21">
        <f t="shared" si="4"/>
        <v>1527080.6238223801</v>
      </c>
    </row>
    <row r="40" spans="1:8">
      <c r="A40" s="29" t="s">
        <v>40</v>
      </c>
      <c r="B40" s="18">
        <v>1.1148999999999999E-2</v>
      </c>
      <c r="C40" s="19">
        <v>174194.42733062999</v>
      </c>
      <c r="D40" s="20">
        <v>409475.86199999001</v>
      </c>
      <c r="E40" s="20">
        <v>432279.59112005</v>
      </c>
      <c r="F40" s="20">
        <v>425333.94830152998</v>
      </c>
      <c r="G40" s="20">
        <v>186229.97250921998</v>
      </c>
      <c r="H40" s="21">
        <f t="shared" si="4"/>
        <v>1627513.8012614199</v>
      </c>
    </row>
    <row r="41" spans="1:8">
      <c r="A41" s="29" t="s">
        <v>41</v>
      </c>
      <c r="B41" s="18">
        <v>8.1770000000000002E-3</v>
      </c>
      <c r="C41" s="19">
        <v>127759.24587699</v>
      </c>
      <c r="D41" s="20">
        <v>300321.47489227005</v>
      </c>
      <c r="E41" s="20">
        <v>317046.39129865001</v>
      </c>
      <c r="F41" s="20">
        <v>311952.25538269</v>
      </c>
      <c r="G41" s="20">
        <v>136586.46382706001</v>
      </c>
      <c r="H41" s="21">
        <f t="shared" si="4"/>
        <v>1193665.8312776601</v>
      </c>
    </row>
    <row r="42" spans="1:8">
      <c r="A42" s="29" t="s">
        <v>42</v>
      </c>
      <c r="B42" s="18">
        <v>1.8797999999999999E-2</v>
      </c>
      <c r="C42" s="19">
        <v>293704.08511625999</v>
      </c>
      <c r="D42" s="20">
        <v>690405.17121498007</v>
      </c>
      <c r="E42" s="20">
        <v>728853.86616510001</v>
      </c>
      <c r="F42" s="20">
        <v>717143.02270805999</v>
      </c>
      <c r="G42" s="20">
        <v>313996.86278843996</v>
      </c>
      <c r="H42" s="21">
        <f t="shared" si="4"/>
        <v>2744103.0079928394</v>
      </c>
    </row>
    <row r="43" spans="1:8" ht="15.75" thickBot="1">
      <c r="A43" s="30" t="s">
        <v>43</v>
      </c>
      <c r="B43" s="23">
        <v>1.11E-2</v>
      </c>
      <c r="C43" s="24">
        <v>173428.84055699999</v>
      </c>
      <c r="D43" s="25">
        <v>407676.21026100009</v>
      </c>
      <c r="E43" s="25">
        <v>430379.71669500007</v>
      </c>
      <c r="F43" s="25">
        <v>423464.60006700002</v>
      </c>
      <c r="G43" s="25">
        <v>185411.48935799999</v>
      </c>
      <c r="H43" s="26">
        <f t="shared" si="4"/>
        <v>1620360.8569380003</v>
      </c>
    </row>
    <row r="44" spans="1:8" ht="15.75" thickBot="1">
      <c r="C44" s="27"/>
      <c r="D44" s="27"/>
      <c r="E44" s="27"/>
      <c r="F44" s="27"/>
      <c r="G44" s="27"/>
      <c r="H44" s="31"/>
    </row>
    <row r="45" spans="1:8" ht="15.75" thickBot="1">
      <c r="A45" s="8" t="s">
        <v>44</v>
      </c>
      <c r="B45" s="9"/>
      <c r="C45" s="10">
        <f>SUM(C46:C81)</f>
        <v>2628688.3097004704</v>
      </c>
      <c r="D45" s="11">
        <f t="shared" ref="D45:G45" si="5">SUM(D46:D81)</f>
        <v>6179212.6853503119</v>
      </c>
      <c r="E45" s="11">
        <f t="shared" si="5"/>
        <v>6523333.2485284517</v>
      </c>
      <c r="F45" s="11">
        <f t="shared" si="5"/>
        <v>6418519.7681025704</v>
      </c>
      <c r="G45" s="11">
        <f t="shared" si="5"/>
        <v>2810311.245514181</v>
      </c>
      <c r="H45" s="12">
        <f>SUM(H46:H81)</f>
        <v>24560065.257195979</v>
      </c>
    </row>
    <row r="46" spans="1:8">
      <c r="A46" s="28" t="s">
        <v>45</v>
      </c>
      <c r="B46" s="14">
        <v>3.9699999999999996E-3</v>
      </c>
      <c r="C46" s="15">
        <v>62028.152883899988</v>
      </c>
      <c r="D46" s="16">
        <v>145808.51844469999</v>
      </c>
      <c r="E46" s="16">
        <v>153928.60137649998</v>
      </c>
      <c r="F46" s="16">
        <v>151455.35696089998</v>
      </c>
      <c r="G46" s="16">
        <v>66313.838986599992</v>
      </c>
      <c r="H46" s="17">
        <f>+C46+D46+E46+F46+G46</f>
        <v>579534.46865259996</v>
      </c>
    </row>
    <row r="47" spans="1:8">
      <c r="A47" s="29" t="s">
        <v>46</v>
      </c>
      <c r="B47" s="18">
        <v>3.3679999999999999E-3</v>
      </c>
      <c r="C47" s="19">
        <v>103023.08252216</v>
      </c>
      <c r="D47" s="20">
        <v>242174.60136567999</v>
      </c>
      <c r="E47" s="20">
        <v>255661.3070116</v>
      </c>
      <c r="F47" s="20">
        <v>251553.47865095999</v>
      </c>
      <c r="G47" s="20">
        <v>110141.21884304</v>
      </c>
      <c r="H47" s="21">
        <f>+C47+D47+E47+F47+G47</f>
        <v>962553.6883934401</v>
      </c>
    </row>
    <row r="48" spans="1:8">
      <c r="A48" s="29" t="s">
        <v>47</v>
      </c>
      <c r="B48" s="18">
        <v>3.16E-3</v>
      </c>
      <c r="C48" s="19">
        <v>49372.534789199999</v>
      </c>
      <c r="D48" s="20">
        <v>116059.17337160002</v>
      </c>
      <c r="E48" s="20">
        <v>122522.51394200001</v>
      </c>
      <c r="F48" s="20">
        <v>120553.8861452</v>
      </c>
      <c r="G48" s="20">
        <v>52783.811384799999</v>
      </c>
      <c r="H48" s="21">
        <f t="shared" ref="H48:H81" si="6">+C48+D48+E48+F48+G48</f>
        <v>461291.91963280004</v>
      </c>
    </row>
    <row r="49" spans="1:8">
      <c r="A49" s="29" t="s">
        <v>48</v>
      </c>
      <c r="B49" s="18">
        <v>4.4039999999999999E-3</v>
      </c>
      <c r="C49" s="19">
        <v>68809.064307479988</v>
      </c>
      <c r="D49" s="20">
        <v>161748.29099004003</v>
      </c>
      <c r="E49" s="20">
        <v>170756.0605698</v>
      </c>
      <c r="F49" s="20">
        <v>168012.44132387999</v>
      </c>
      <c r="G49" s="20">
        <v>73563.26118311999</v>
      </c>
      <c r="H49" s="21">
        <f t="shared" si="6"/>
        <v>642889.11837431998</v>
      </c>
    </row>
    <row r="50" spans="1:8">
      <c r="A50" s="29" t="s">
        <v>49</v>
      </c>
      <c r="B50" s="18">
        <v>5.3880000000000004E-3</v>
      </c>
      <c r="C50" s="19">
        <v>84183.296659560001</v>
      </c>
      <c r="D50" s="20">
        <v>197888.23611588005</v>
      </c>
      <c r="E50" s="20">
        <v>208908.64086060002</v>
      </c>
      <c r="F50" s="20">
        <v>205552.00587036001</v>
      </c>
      <c r="G50" s="20">
        <v>89999.739158640004</v>
      </c>
      <c r="H50" s="21">
        <f t="shared" si="6"/>
        <v>786531.91866504017</v>
      </c>
    </row>
    <row r="51" spans="1:8">
      <c r="A51" s="29" t="s">
        <v>50</v>
      </c>
      <c r="B51" s="18">
        <v>3.1610000000000002E-3</v>
      </c>
      <c r="C51" s="19">
        <v>49388.159009069997</v>
      </c>
      <c r="D51" s="20">
        <v>116095.90095811003</v>
      </c>
      <c r="E51" s="20">
        <v>122561.28688945001</v>
      </c>
      <c r="F51" s="20">
        <v>120592.03610917</v>
      </c>
      <c r="G51" s="20">
        <v>52800.51512258</v>
      </c>
      <c r="H51" s="21">
        <f t="shared" si="6"/>
        <v>461437.89808838005</v>
      </c>
    </row>
    <row r="52" spans="1:8">
      <c r="A52" s="29" t="s">
        <v>51</v>
      </c>
      <c r="B52" s="18">
        <v>5.0809999999999996E-3</v>
      </c>
      <c r="C52" s="19">
        <v>79386.661159469993</v>
      </c>
      <c r="D52" s="20">
        <v>186612.86705731001</v>
      </c>
      <c r="E52" s="20">
        <v>197005.34599345</v>
      </c>
      <c r="F52" s="20">
        <v>193839.96693156997</v>
      </c>
      <c r="G52" s="20">
        <v>84871.691660179989</v>
      </c>
      <c r="H52" s="21">
        <f t="shared" si="6"/>
        <v>741716.53280197992</v>
      </c>
    </row>
    <row r="53" spans="1:8">
      <c r="A53" s="29" t="s">
        <v>52</v>
      </c>
      <c r="B53" s="18">
        <v>3.3519999999999999E-3</v>
      </c>
      <c r="C53" s="19">
        <v>52372.385004239994</v>
      </c>
      <c r="D53" s="20">
        <v>123110.86998152001</v>
      </c>
      <c r="E53" s="20">
        <v>129966.91985240001</v>
      </c>
      <c r="F53" s="20">
        <v>127878.67922743999</v>
      </c>
      <c r="G53" s="20">
        <v>55990.929038559996</v>
      </c>
      <c r="H53" s="21">
        <f t="shared" si="6"/>
        <v>489319.78310415999</v>
      </c>
    </row>
    <row r="54" spans="1:8">
      <c r="A54" s="29" t="s">
        <v>53</v>
      </c>
      <c r="B54" s="18">
        <v>3.797E-3</v>
      </c>
      <c r="C54" s="19">
        <v>59325.162846389998</v>
      </c>
      <c r="D54" s="20">
        <v>139454.64597847001</v>
      </c>
      <c r="E54" s="20">
        <v>147220.88146765</v>
      </c>
      <c r="F54" s="20">
        <v>144855.41319408998</v>
      </c>
      <c r="G54" s="20">
        <v>63424.092350660001</v>
      </c>
      <c r="H54" s="21">
        <f t="shared" si="6"/>
        <v>554280.19583725999</v>
      </c>
    </row>
    <row r="55" spans="1:8">
      <c r="A55" s="29" t="s">
        <v>54</v>
      </c>
      <c r="B55" s="18">
        <v>3.3890000000000001E-3</v>
      </c>
      <c r="C55" s="19">
        <v>52950.481139429998</v>
      </c>
      <c r="D55" s="20">
        <v>124469.79068239003</v>
      </c>
      <c r="E55" s="20">
        <v>131401.51890805003</v>
      </c>
      <c r="F55" s="20">
        <v>129290.22789433</v>
      </c>
      <c r="G55" s="20">
        <v>56608.967336419999</v>
      </c>
      <c r="H55" s="21">
        <f t="shared" si="6"/>
        <v>494720.98596062011</v>
      </c>
    </row>
    <row r="56" spans="1:8">
      <c r="A56" s="29" t="s">
        <v>55</v>
      </c>
      <c r="B56" s="18">
        <v>4.6779999999999999E-3</v>
      </c>
      <c r="C56" s="19">
        <v>123490.81055185999</v>
      </c>
      <c r="D56" s="20">
        <v>290287.73969378002</v>
      </c>
      <c r="E56" s="20">
        <v>306453.86817110004</v>
      </c>
      <c r="F56" s="20">
        <v>301529.93145166</v>
      </c>
      <c r="G56" s="20">
        <v>132023.11533484</v>
      </c>
      <c r="H56" s="21">
        <f t="shared" si="6"/>
        <v>1153785.46520324</v>
      </c>
    </row>
    <row r="57" spans="1:8">
      <c r="A57" s="29" t="s">
        <v>56</v>
      </c>
      <c r="B57" s="18">
        <v>3.1459999999999999E-3</v>
      </c>
      <c r="C57" s="19">
        <v>49153.795711019993</v>
      </c>
      <c r="D57" s="20">
        <v>115544.98716046002</v>
      </c>
      <c r="E57" s="20">
        <v>121979.6926777</v>
      </c>
      <c r="F57" s="20">
        <v>120019.78664962</v>
      </c>
      <c r="G57" s="20">
        <v>52549.959055879997</v>
      </c>
      <c r="H57" s="21">
        <f t="shared" si="6"/>
        <v>459248.22125467996</v>
      </c>
    </row>
    <row r="58" spans="1:8">
      <c r="A58" s="29" t="s">
        <v>57</v>
      </c>
      <c r="B58" s="18">
        <v>3.1619999999999999E-3</v>
      </c>
      <c r="C58" s="19">
        <v>99804.493228940002</v>
      </c>
      <c r="D58" s="20">
        <v>234608.71854462</v>
      </c>
      <c r="E58" s="20">
        <v>247674.0798369</v>
      </c>
      <c r="F58" s="20">
        <v>243694.58607314</v>
      </c>
      <c r="G58" s="20">
        <v>106700.24886036001</v>
      </c>
      <c r="H58" s="21">
        <f t="shared" si="6"/>
        <v>932482.12654396007</v>
      </c>
    </row>
    <row r="59" spans="1:8">
      <c r="A59" s="29" t="s">
        <v>58</v>
      </c>
      <c r="B59" s="18">
        <v>4.2310000000000004E-3</v>
      </c>
      <c r="C59" s="19">
        <v>116506.78426997</v>
      </c>
      <c r="D59" s="20">
        <v>273870.50852381007</v>
      </c>
      <c r="E59" s="20">
        <v>289122.36066095001</v>
      </c>
      <c r="F59" s="20">
        <v>284476.89755707001</v>
      </c>
      <c r="G59" s="20">
        <v>124556.54454718</v>
      </c>
      <c r="H59" s="21">
        <f t="shared" si="6"/>
        <v>1088533.09555898</v>
      </c>
    </row>
    <row r="60" spans="1:8">
      <c r="A60" s="29" t="s">
        <v>59</v>
      </c>
      <c r="B60" s="18">
        <v>3.176E-3</v>
      </c>
      <c r="C60" s="19">
        <v>49622.522307119994</v>
      </c>
      <c r="D60" s="20">
        <v>116646.81475576002</v>
      </c>
      <c r="E60" s="20">
        <v>123142.88110120001</v>
      </c>
      <c r="F60" s="20">
        <v>121164.28556871999</v>
      </c>
      <c r="G60" s="20">
        <v>53051.071189279995</v>
      </c>
      <c r="H60" s="21">
        <f t="shared" si="6"/>
        <v>463627.57492208004</v>
      </c>
    </row>
    <row r="61" spans="1:8">
      <c r="A61" s="29" t="s">
        <v>60</v>
      </c>
      <c r="B61" s="18">
        <v>4.0860000000000002E-3</v>
      </c>
      <c r="C61" s="19">
        <v>63840.562388819999</v>
      </c>
      <c r="D61" s="20">
        <v>150068.91847986003</v>
      </c>
      <c r="E61" s="20">
        <v>158426.26328070002</v>
      </c>
      <c r="F61" s="20">
        <v>155880.75278142001</v>
      </c>
      <c r="G61" s="20">
        <v>68251.472569079997</v>
      </c>
      <c r="H61" s="21">
        <f t="shared" si="6"/>
        <v>596467.96949987998</v>
      </c>
    </row>
    <row r="62" spans="1:8">
      <c r="A62" s="29" t="s">
        <v>61</v>
      </c>
      <c r="B62" s="18">
        <v>3.2000000000000002E-3</v>
      </c>
      <c r="C62" s="19">
        <v>100398.213584</v>
      </c>
      <c r="D62" s="20">
        <v>236004.36683200003</v>
      </c>
      <c r="E62" s="20">
        <v>249147.45184000002</v>
      </c>
      <c r="F62" s="20">
        <v>245144.28470399999</v>
      </c>
      <c r="G62" s="20">
        <v>107334.990896</v>
      </c>
      <c r="H62" s="21">
        <f t="shared" si="6"/>
        <v>938029.30785600003</v>
      </c>
    </row>
    <row r="63" spans="1:8">
      <c r="A63" s="29" t="s">
        <v>62</v>
      </c>
      <c r="B63" s="18">
        <v>5.2919999999999998E-3</v>
      </c>
      <c r="C63" s="19">
        <v>82683.37155204</v>
      </c>
      <c r="D63" s="20">
        <v>194362.38781092002</v>
      </c>
      <c r="E63" s="20">
        <v>205186.4379054</v>
      </c>
      <c r="F63" s="20">
        <v>201889.60932923999</v>
      </c>
      <c r="G63" s="20">
        <v>88396.180331759999</v>
      </c>
      <c r="H63" s="21">
        <f t="shared" si="6"/>
        <v>772517.98692935996</v>
      </c>
    </row>
    <row r="64" spans="1:8">
      <c r="A64" s="29" t="s">
        <v>63</v>
      </c>
      <c r="B64" s="18">
        <v>3.2360000000000002E-3</v>
      </c>
      <c r="C64" s="19">
        <v>50559.975499319997</v>
      </c>
      <c r="D64" s="20">
        <v>118850.46994636003</v>
      </c>
      <c r="E64" s="20">
        <v>125469.25794820001</v>
      </c>
      <c r="F64" s="20">
        <v>123453.28340692</v>
      </c>
      <c r="G64" s="20">
        <v>54053.295456079999</v>
      </c>
      <c r="H64" s="21">
        <f t="shared" si="6"/>
        <v>472386.28225688008</v>
      </c>
    </row>
    <row r="65" spans="1:8">
      <c r="A65" s="29" t="s">
        <v>64</v>
      </c>
      <c r="B65" s="18">
        <v>4.9230000000000003E-3</v>
      </c>
      <c r="C65" s="19">
        <v>76918.034420009993</v>
      </c>
      <c r="D65" s="20">
        <v>180809.90838873005</v>
      </c>
      <c r="E65" s="20">
        <v>190879.22029635002</v>
      </c>
      <c r="F65" s="20">
        <v>187812.27262431002</v>
      </c>
      <c r="G65" s="20">
        <v>82232.501090940001</v>
      </c>
      <c r="H65" s="21">
        <f t="shared" si="6"/>
        <v>718651.93682033999</v>
      </c>
    </row>
    <row r="66" spans="1:8">
      <c r="A66" s="29" t="s">
        <v>65</v>
      </c>
      <c r="B66" s="18">
        <v>5.1710000000000002E-3</v>
      </c>
      <c r="C66" s="19">
        <v>80792.840947770004</v>
      </c>
      <c r="D66" s="20">
        <v>189918.34984321005</v>
      </c>
      <c r="E66" s="20">
        <v>200494.91126395002</v>
      </c>
      <c r="F66" s="20">
        <v>197273.46368886999</v>
      </c>
      <c r="G66" s="20">
        <v>86375.028060380006</v>
      </c>
      <c r="H66" s="21">
        <f t="shared" si="6"/>
        <v>754854.59380418004</v>
      </c>
    </row>
    <row r="67" spans="1:8">
      <c r="A67" s="29" t="s">
        <v>66</v>
      </c>
      <c r="B67" s="18">
        <v>3.1459999999999999E-3</v>
      </c>
      <c r="C67" s="19">
        <v>49153.795711019993</v>
      </c>
      <c r="D67" s="20">
        <v>115544.98716046002</v>
      </c>
      <c r="E67" s="20">
        <v>121979.6926777</v>
      </c>
      <c r="F67" s="20">
        <v>120019.78664962</v>
      </c>
      <c r="G67" s="20">
        <v>52549.959055879997</v>
      </c>
      <c r="H67" s="21">
        <f t="shared" si="6"/>
        <v>459248.22125467996</v>
      </c>
    </row>
    <row r="68" spans="1:8">
      <c r="A68" s="29" t="s">
        <v>67</v>
      </c>
      <c r="B68" s="18">
        <v>3.4629999999999999E-3</v>
      </c>
      <c r="C68" s="19">
        <v>54106.673409809999</v>
      </c>
      <c r="D68" s="20">
        <v>127187.63208413002</v>
      </c>
      <c r="E68" s="20">
        <v>134270.71701935001</v>
      </c>
      <c r="F68" s="20">
        <v>132113.32522810998</v>
      </c>
      <c r="G68" s="20">
        <v>57845.043932139997</v>
      </c>
      <c r="H68" s="21">
        <f t="shared" si="6"/>
        <v>505523.39167354</v>
      </c>
    </row>
    <row r="69" spans="1:8">
      <c r="A69" s="29" t="s">
        <v>68</v>
      </c>
      <c r="B69" s="18">
        <v>3.0760000000000002E-3</v>
      </c>
      <c r="C69" s="19">
        <v>48060.10032012</v>
      </c>
      <c r="D69" s="20">
        <v>112974.05610476002</v>
      </c>
      <c r="E69" s="20">
        <v>119265.58635620002</v>
      </c>
      <c r="F69" s="20">
        <v>117349.28917172</v>
      </c>
      <c r="G69" s="20">
        <v>51380.697411280002</v>
      </c>
      <c r="H69" s="21">
        <f t="shared" si="6"/>
        <v>449029.72936408006</v>
      </c>
    </row>
    <row r="70" spans="1:8">
      <c r="A70" s="29" t="s">
        <v>69</v>
      </c>
      <c r="B70" s="18">
        <v>4.8320000000000004E-3</v>
      </c>
      <c r="C70" s="19">
        <v>75496.230411840006</v>
      </c>
      <c r="D70" s="20">
        <v>177467.69801632004</v>
      </c>
      <c r="E70" s="20">
        <v>187350.88207840003</v>
      </c>
      <c r="F70" s="20">
        <v>184340.62590304</v>
      </c>
      <c r="G70" s="20">
        <v>80712.460952959998</v>
      </c>
      <c r="H70" s="21">
        <f t="shared" si="6"/>
        <v>705367.89736256003</v>
      </c>
    </row>
    <row r="71" spans="1:8">
      <c r="A71" s="29" t="s">
        <v>70</v>
      </c>
      <c r="B71" s="18">
        <v>5.2490000000000002E-3</v>
      </c>
      <c r="C71" s="19">
        <v>82011.530097630006</v>
      </c>
      <c r="D71" s="20">
        <v>192783.10159099003</v>
      </c>
      <c r="E71" s="20">
        <v>203519.20116505004</v>
      </c>
      <c r="F71" s="20">
        <v>200249.16087853</v>
      </c>
      <c r="G71" s="20">
        <v>87677.919607219999</v>
      </c>
      <c r="H71" s="21">
        <f t="shared" si="6"/>
        <v>766240.91333941999</v>
      </c>
    </row>
    <row r="72" spans="1:8">
      <c r="A72" s="29" t="s">
        <v>71</v>
      </c>
      <c r="B72" s="18">
        <v>6.365E-3</v>
      </c>
      <c r="C72" s="19">
        <v>99448.159472549989</v>
      </c>
      <c r="D72" s="20">
        <v>233771.08813615004</v>
      </c>
      <c r="E72" s="20">
        <v>246789.81051925002</v>
      </c>
      <c r="F72" s="20">
        <v>242824.52066904999</v>
      </c>
      <c r="G72" s="20">
        <v>106319.2909697</v>
      </c>
      <c r="H72" s="21">
        <f t="shared" si="6"/>
        <v>929152.86976669997</v>
      </c>
    </row>
    <row r="73" spans="1:8">
      <c r="A73" s="29" t="s">
        <v>72</v>
      </c>
      <c r="B73" s="18">
        <v>3.3679999999999999E-3</v>
      </c>
      <c r="C73" s="19">
        <v>103023.08252216</v>
      </c>
      <c r="D73" s="20">
        <v>242174.60136567999</v>
      </c>
      <c r="E73" s="20">
        <v>255661.3070116</v>
      </c>
      <c r="F73" s="20">
        <v>251553.47865095999</v>
      </c>
      <c r="G73" s="20">
        <v>110141.21884304</v>
      </c>
      <c r="H73" s="21">
        <f t="shared" si="6"/>
        <v>962553.6883934401</v>
      </c>
    </row>
    <row r="74" spans="1:8">
      <c r="A74" s="29" t="s">
        <v>73</v>
      </c>
      <c r="B74" s="18">
        <v>4.0769999999999999E-3</v>
      </c>
      <c r="C74" s="19">
        <v>63699.944409989992</v>
      </c>
      <c r="D74" s="20">
        <v>149738.37020127001</v>
      </c>
      <c r="E74" s="20">
        <v>158077.30675365002</v>
      </c>
      <c r="F74" s="20">
        <v>155537.40310569</v>
      </c>
      <c r="G74" s="20">
        <v>68101.138929059991</v>
      </c>
      <c r="H74" s="21">
        <f t="shared" si="6"/>
        <v>595154.16339966003</v>
      </c>
    </row>
    <row r="75" spans="1:8">
      <c r="A75" s="29" t="s">
        <v>74</v>
      </c>
      <c r="B75" s="18">
        <v>3.1870000000000002E-3</v>
      </c>
      <c r="C75" s="19">
        <v>49794.388725689998</v>
      </c>
      <c r="D75" s="20">
        <v>117050.81820737003</v>
      </c>
      <c r="E75" s="20">
        <v>123569.38352315001</v>
      </c>
      <c r="F75" s="20">
        <v>121583.93517239</v>
      </c>
      <c r="G75" s="20">
        <v>53234.812304860003</v>
      </c>
      <c r="H75" s="21">
        <f t="shared" si="6"/>
        <v>465233.33793346002</v>
      </c>
    </row>
    <row r="76" spans="1:8">
      <c r="A76" s="29" t="s">
        <v>75</v>
      </c>
      <c r="B76" s="18">
        <v>5.587E-3</v>
      </c>
      <c r="C76" s="19">
        <v>87292.516413689998</v>
      </c>
      <c r="D76" s="20">
        <v>205197.02583137003</v>
      </c>
      <c r="E76" s="20">
        <v>216624.45740315001</v>
      </c>
      <c r="F76" s="20">
        <v>213143.84870038999</v>
      </c>
      <c r="G76" s="20">
        <v>93323.782976859991</v>
      </c>
      <c r="H76" s="21">
        <f t="shared" si="6"/>
        <v>815581.63132545992</v>
      </c>
    </row>
    <row r="77" spans="1:8">
      <c r="A77" s="29" t="s">
        <v>76</v>
      </c>
      <c r="B77" s="18">
        <v>3.8440000000000002E-3</v>
      </c>
      <c r="C77" s="19">
        <v>60059.50118028</v>
      </c>
      <c r="D77" s="20">
        <v>141180.84254444003</v>
      </c>
      <c r="E77" s="20">
        <v>149043.20999780003</v>
      </c>
      <c r="F77" s="20">
        <v>146648.46150068002</v>
      </c>
      <c r="G77" s="20">
        <v>64209.168026320003</v>
      </c>
      <c r="H77" s="21">
        <f t="shared" si="6"/>
        <v>561141.18324952014</v>
      </c>
    </row>
    <row r="78" spans="1:8">
      <c r="A78" s="29" t="s">
        <v>77</v>
      </c>
      <c r="B78" s="18">
        <v>3.0569999999999998E-3</v>
      </c>
      <c r="C78" s="19">
        <v>47763.240142589995</v>
      </c>
      <c r="D78" s="20">
        <v>112276.23196107001</v>
      </c>
      <c r="E78" s="20">
        <v>118528.90035465</v>
      </c>
      <c r="F78" s="20">
        <v>116624.43985628999</v>
      </c>
      <c r="G78" s="20">
        <v>51063.326393459996</v>
      </c>
      <c r="H78" s="21">
        <f t="shared" si="6"/>
        <v>446256.13870805997</v>
      </c>
    </row>
    <row r="79" spans="1:8">
      <c r="A79" s="29" t="s">
        <v>78</v>
      </c>
      <c r="B79" s="18">
        <v>3.702E-3</v>
      </c>
      <c r="C79" s="19">
        <v>108241.57195873999</v>
      </c>
      <c r="D79" s="20">
        <v>254441.61526002001</v>
      </c>
      <c r="E79" s="20">
        <v>268611.47145990003</v>
      </c>
      <c r="F79" s="20">
        <v>264295.56661694002</v>
      </c>
      <c r="G79" s="20">
        <v>115720.26726156</v>
      </c>
      <c r="H79" s="21">
        <f t="shared" si="6"/>
        <v>1011310.49255716</v>
      </c>
    </row>
    <row r="80" spans="1:8">
      <c r="A80" s="29" t="s">
        <v>79</v>
      </c>
      <c r="B80" s="18">
        <v>3.0569999999999998E-3</v>
      </c>
      <c r="C80" s="19">
        <v>98163.950142589994</v>
      </c>
      <c r="D80" s="20">
        <v>230752.32196107</v>
      </c>
      <c r="E80" s="20">
        <v>243602.92035465001</v>
      </c>
      <c r="F80" s="20">
        <v>239688.83985629</v>
      </c>
      <c r="G80" s="20">
        <v>104946.35639346001</v>
      </c>
      <c r="H80" s="21">
        <f t="shared" si="6"/>
        <v>917154.38870805991</v>
      </c>
    </row>
    <row r="81" spans="1:8" ht="15.75" thickBot="1">
      <c r="A81" s="30" t="s">
        <v>80</v>
      </c>
      <c r="B81" s="23">
        <v>3.0569999999999998E-3</v>
      </c>
      <c r="C81" s="24">
        <v>47763.24</v>
      </c>
      <c r="D81" s="25">
        <v>112276.23</v>
      </c>
      <c r="E81" s="25">
        <v>118528.9</v>
      </c>
      <c r="F81" s="25">
        <v>116624.44</v>
      </c>
      <c r="G81" s="25">
        <v>51063.33</v>
      </c>
      <c r="H81" s="26">
        <f t="shared" si="6"/>
        <v>446256.14</v>
      </c>
    </row>
  </sheetData>
  <mergeCells count="3">
    <mergeCell ref="A4:A5"/>
    <mergeCell ref="B4:B5"/>
    <mergeCell ref="C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2015-06-26T12:05:32Z</dcterms:modified>
</cp:coreProperties>
</file>